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й\"/>
    </mc:Choice>
  </mc:AlternateContent>
  <xr:revisionPtr revIDLastSave="0" documentId="13_ncr:1_{28A230C8-3335-481B-878B-5568AD245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Бюджет!$J$33</definedName>
    <definedName name="SIGN" localSheetId="0">Бюджет!#REF!</definedName>
    <definedName name="_xlnm.Print_Area" localSheetId="0">Бюджет!$A$1:$F$28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F27" i="1"/>
  <c r="F25" i="1"/>
  <c r="F7" i="1"/>
  <c r="E6" i="1" l="1"/>
  <c r="C26" i="1" l="1"/>
  <c r="C28" i="1" l="1"/>
  <c r="D26" i="1"/>
  <c r="D28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26" i="1" l="1"/>
  <c r="F28" i="1"/>
  <c r="E26" i="1"/>
  <c r="E28" i="1" s="1"/>
</calcChain>
</file>

<file path=xl/sharedStrings.xml><?xml version="1.0" encoding="utf-8"?>
<sst xmlns="http://schemas.openxmlformats.org/spreadsheetml/2006/main" count="33" uniqueCount="33">
  <si>
    <t>Муниципальная программа «Развитие агропромышленного комплекса Городецкого муниципального округа Нижегородской области»</t>
  </si>
  <si>
    <t>Муниципальная программа «Развитие предпринимательства Городецкого муниципального округа Нижегородской области»</t>
  </si>
  <si>
    <t>Муниципальная программа «Развитие образования Городецкого муниципального округа Нижегородской области»</t>
  </si>
  <si>
    <t>Муниципальная программа «Развитие культуры и туризма в Городецком муниципальном округе Нижегородской области»</t>
  </si>
  <si>
    <t>Муниципальная программа «Развитие физической культуры и спорта Городецкого муниципального округа Нижегородской области»</t>
  </si>
  <si>
    <t>Муниципальная программа «Обеспечение населения Городецкого муниципального округа Нижегородской области доступным и комфортным жильем»</t>
  </si>
  <si>
    <t>Муниципальная программа «Повышение качества жилищно-коммунального обслуживания в Городецком муниципальном округе Нижегородской области»</t>
  </si>
  <si>
    <t>Муниципальная программа «Формирование современной городской среды на территории Городецкого округа на 2019-2025 годы»</t>
  </si>
  <si>
    <t>Муниципальная программа «Благоустройство Городецкого муниципального округа Нижегородской области»</t>
  </si>
  <si>
    <t>Муниципальная программа «Развитие дорожного хозяйства Городецкого муниципального округа Нижегородской области»</t>
  </si>
  <si>
    <t>Муниципальная программа «Охрана окружающей среды Городецкого муниципального округа Нижегородской области»</t>
  </si>
  <si>
    <t>Муниципальная программа «Профилактика терроризма и экстремизма в Городецком муниципальном округе Нижегородской области»</t>
  </si>
  <si>
    <t>Муниципальная программа «Профилактика правонарушений Городецкого муниципального округа Нижегородской области»</t>
  </si>
  <si>
    <t>Муниципальная программа «Профилактика безнадзорности и правонарушений несовершеннолетних Городецкого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</si>
  <si>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Городецкого муниципального округа Нижегородской области»</t>
  </si>
  <si>
    <t>Муниципальная программа «Управление муниципальным имуществом и земельными ресурсами Городецкого муниципального округа Нижегородской области»</t>
  </si>
  <si>
    <t>Муниципальная программа «Управление муниципальными финансами и муниципальным долгом Городецкого муниципального округа Нижегородской области»</t>
  </si>
  <si>
    <t>Муниципальная программа «Повышение эффективности муниципального управления Городецкого муниципального округа Нижегородской области»</t>
  </si>
  <si>
    <t>Муниципальная программа «Развитие информационного общества Городецкого муниципального округа Нижегородской области»</t>
  </si>
  <si>
    <t>Муниципальная программа «Адресная инвестиционная программа Городецкого муниципального округа Нижегородской области»</t>
  </si>
  <si>
    <t>Непрограммные расходы</t>
  </si>
  <si>
    <t>№ п/п</t>
  </si>
  <si>
    <t>Наименование муниципальной программы</t>
  </si>
  <si>
    <t xml:space="preserve">Расходы на реализацию муниципальных программ </t>
  </si>
  <si>
    <t>Всего расходов бюджета</t>
  </si>
  <si>
    <t>2</t>
  </si>
  <si>
    <t>3</t>
  </si>
  <si>
    <t>4</t>
  </si>
  <si>
    <t>Уточненный план на 2026 год, рублей</t>
  </si>
  <si>
    <t>Абс.откл. исполнения к уточ.плану             2026 года, рублей</t>
  </si>
  <si>
    <t>Откл.исполнения к уточ.плану 2026 года, %</t>
  </si>
  <si>
    <t>Информация о финансировании муниципальных программ Городецкого муниципального округа                                                                                                                          по состоянию на 01.05.2026 года</t>
  </si>
  <si>
    <t>Исполнено на 01.05.2026 года,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</si>
</sst>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8"/>
  <sheetViews>
    <sheetView showGridLines="0" tabSelected="1" view="pageBreakPreview" topLeftCell="A18" zoomScale="80" zoomScaleNormal="100" zoomScaleSheetLayoutView="80" workbookViewId="0">
      <selection activeCell="D24" sqref="D24"/>
    </sheetView>
  </sheetViews>
  <sheetFormatPr defaultRowHeight="12.75" customHeight="1" x14ac:dyDescent="0.2"/>
  <cols>
    <col min="1" max="1" width="9.5703125" customWidth="1"/>
    <col min="2" max="2" width="71.28515625" customWidth="1"/>
    <col min="3" max="3" width="28.5703125" customWidth="1"/>
    <col min="4" max="4" width="27.28515625" customWidth="1"/>
    <col min="5" max="5" width="28" customWidth="1"/>
    <col min="6" max="6" width="27.42578125" customWidth="1"/>
    <col min="7" max="7" width="13.140625" customWidth="1"/>
    <col min="8" max="10" width="9.140625" customWidth="1"/>
  </cols>
  <sheetData>
    <row r="1" spans="1:10" ht="72" customHeight="1" x14ac:dyDescent="0.2">
      <c r="A1" s="17" t="s">
        <v>31</v>
      </c>
      <c r="B1" s="17"/>
      <c r="C1" s="17"/>
      <c r="D1" s="17"/>
      <c r="E1" s="17"/>
      <c r="F1" s="17"/>
    </row>
    <row r="2" spans="1:10" ht="6" customHeight="1" x14ac:dyDescent="0.2">
      <c r="B2" s="15"/>
      <c r="C2" s="15"/>
      <c r="D2" s="15"/>
      <c r="E2" s="15"/>
      <c r="F2" s="15"/>
      <c r="G2" s="15"/>
    </row>
    <row r="3" spans="1:10" ht="3.75" customHeight="1" x14ac:dyDescent="0.2">
      <c r="B3" s="2"/>
      <c r="C3" s="2"/>
      <c r="D3" s="2"/>
      <c r="E3" s="2"/>
      <c r="F3" s="2"/>
      <c r="G3" s="2"/>
      <c r="H3" s="2"/>
      <c r="I3" s="1"/>
      <c r="J3" s="1"/>
    </row>
    <row r="4" spans="1:10" ht="93" customHeight="1" x14ac:dyDescent="0.2">
      <c r="A4" s="3" t="s">
        <v>21</v>
      </c>
      <c r="B4" s="4" t="s">
        <v>22</v>
      </c>
      <c r="C4" s="4" t="s">
        <v>28</v>
      </c>
      <c r="D4" s="4" t="s">
        <v>32</v>
      </c>
      <c r="E4" s="5" t="s">
        <v>29</v>
      </c>
      <c r="F4" s="5" t="s">
        <v>30</v>
      </c>
    </row>
    <row r="5" spans="1:10" ht="21.75" customHeight="1" x14ac:dyDescent="0.2">
      <c r="A5" s="6">
        <v>1</v>
      </c>
      <c r="B5" s="13" t="s">
        <v>25</v>
      </c>
      <c r="C5" s="13" t="s">
        <v>26</v>
      </c>
      <c r="D5" s="13" t="s">
        <v>27</v>
      </c>
      <c r="E5" s="14">
        <v>5</v>
      </c>
      <c r="F5" s="14">
        <v>6</v>
      </c>
    </row>
    <row r="6" spans="1:10" ht="63" customHeight="1" x14ac:dyDescent="0.2">
      <c r="A6" s="6">
        <v>1</v>
      </c>
      <c r="B6" s="10" t="s">
        <v>0</v>
      </c>
      <c r="C6" s="9">
        <v>12099600</v>
      </c>
      <c r="D6" s="9">
        <v>2929371.22</v>
      </c>
      <c r="E6" s="12">
        <f>D6-C6</f>
        <v>-9170228.7799999993</v>
      </c>
      <c r="F6" s="12">
        <f>(D6/C6)*100</f>
        <v>24.210479850573574</v>
      </c>
    </row>
    <row r="7" spans="1:10" ht="58.5" customHeight="1" x14ac:dyDescent="0.2">
      <c r="A7" s="6">
        <v>2</v>
      </c>
      <c r="B7" s="10" t="s">
        <v>1</v>
      </c>
      <c r="C7" s="9">
        <v>23289400</v>
      </c>
      <c r="D7" s="9">
        <v>11639350</v>
      </c>
      <c r="E7" s="12">
        <f t="shared" ref="E7:E26" si="0">D7-C7</f>
        <v>-11650050</v>
      </c>
      <c r="F7" s="12">
        <f>(D7/C7)*100</f>
        <v>49.977028175908359</v>
      </c>
    </row>
    <row r="8" spans="1:10" ht="61.5" customHeight="1" x14ac:dyDescent="0.2">
      <c r="A8" s="6">
        <v>3</v>
      </c>
      <c r="B8" s="10" t="s">
        <v>2</v>
      </c>
      <c r="C8" s="9">
        <v>2424535960.5100002</v>
      </c>
      <c r="D8" s="9">
        <v>834681020.09000003</v>
      </c>
      <c r="E8" s="12">
        <f t="shared" si="0"/>
        <v>-1589854940.4200001</v>
      </c>
      <c r="F8" s="12">
        <f t="shared" ref="F8:F24" si="1">(D8/C8)*100</f>
        <v>34.426423599608114</v>
      </c>
    </row>
    <row r="9" spans="1:10" ht="48" customHeight="1" x14ac:dyDescent="0.2">
      <c r="A9" s="6">
        <v>4</v>
      </c>
      <c r="B9" s="10" t="s">
        <v>3</v>
      </c>
      <c r="C9" s="9">
        <v>415045414.06</v>
      </c>
      <c r="D9" s="9">
        <v>175402423.78</v>
      </c>
      <c r="E9" s="12">
        <f t="shared" si="0"/>
        <v>-239642990.28</v>
      </c>
      <c r="F9" s="12">
        <f t="shared" si="1"/>
        <v>42.261019598844044</v>
      </c>
    </row>
    <row r="10" spans="1:10" ht="59.25" customHeight="1" x14ac:dyDescent="0.2">
      <c r="A10" s="6">
        <v>5</v>
      </c>
      <c r="B10" s="10" t="s">
        <v>4</v>
      </c>
      <c r="C10" s="9">
        <v>206721223.84999999</v>
      </c>
      <c r="D10" s="9">
        <v>80465797.290000007</v>
      </c>
      <c r="E10" s="12">
        <f t="shared" si="0"/>
        <v>-126255426.55999999</v>
      </c>
      <c r="F10" s="12">
        <f t="shared" si="1"/>
        <v>38.924787591421769</v>
      </c>
    </row>
    <row r="11" spans="1:10" ht="64.5" customHeight="1" x14ac:dyDescent="0.2">
      <c r="A11" s="6">
        <v>6</v>
      </c>
      <c r="B11" s="10" t="s">
        <v>5</v>
      </c>
      <c r="C11" s="9">
        <v>224179175.03</v>
      </c>
      <c r="D11" s="9">
        <v>15346018.449999999</v>
      </c>
      <c r="E11" s="12">
        <f t="shared" si="0"/>
        <v>-208833156.58000001</v>
      </c>
      <c r="F11" s="12">
        <f t="shared" si="1"/>
        <v>6.8454255164184508</v>
      </c>
    </row>
    <row r="12" spans="1:10" ht="66.75" customHeight="1" x14ac:dyDescent="0.2">
      <c r="A12" s="6">
        <v>7</v>
      </c>
      <c r="B12" s="10" t="s">
        <v>6</v>
      </c>
      <c r="C12" s="9">
        <v>27680548.059999999</v>
      </c>
      <c r="D12" s="9">
        <v>3287092.06</v>
      </c>
      <c r="E12" s="12">
        <f t="shared" si="0"/>
        <v>-24393456</v>
      </c>
      <c r="F12" s="12">
        <f t="shared" si="1"/>
        <v>11.875097461491519</v>
      </c>
    </row>
    <row r="13" spans="1:10" ht="63.75" customHeight="1" x14ac:dyDescent="0.2">
      <c r="A13" s="6">
        <v>8</v>
      </c>
      <c r="B13" s="10" t="s">
        <v>7</v>
      </c>
      <c r="C13" s="9">
        <v>204318284.53999999</v>
      </c>
      <c r="D13" s="9"/>
      <c r="E13" s="12">
        <f t="shared" si="0"/>
        <v>-204318284.53999999</v>
      </c>
      <c r="F13" s="12">
        <f t="shared" si="1"/>
        <v>0</v>
      </c>
    </row>
    <row r="14" spans="1:10" ht="50.25" customHeight="1" x14ac:dyDescent="0.2">
      <c r="A14" s="6">
        <v>9</v>
      </c>
      <c r="B14" s="10" t="s">
        <v>8</v>
      </c>
      <c r="C14" s="9">
        <v>192530256.03999999</v>
      </c>
      <c r="D14" s="9">
        <v>46942117.420000002</v>
      </c>
      <c r="E14" s="12">
        <f t="shared" si="0"/>
        <v>-145588138.62</v>
      </c>
      <c r="F14" s="12">
        <f t="shared" si="1"/>
        <v>24.381683370455463</v>
      </c>
    </row>
    <row r="15" spans="1:10" ht="63.75" customHeight="1" x14ac:dyDescent="0.2">
      <c r="A15" s="6">
        <v>10</v>
      </c>
      <c r="B15" s="10" t="s">
        <v>9</v>
      </c>
      <c r="C15" s="9">
        <v>141439596.12</v>
      </c>
      <c r="D15" s="9">
        <v>52226252.710000001</v>
      </c>
      <c r="E15" s="12">
        <f t="shared" si="0"/>
        <v>-89213343.409999996</v>
      </c>
      <c r="F15" s="12">
        <f t="shared" si="1"/>
        <v>36.924775057820632</v>
      </c>
    </row>
    <row r="16" spans="1:10" ht="60.75" customHeight="1" x14ac:dyDescent="0.2">
      <c r="A16" s="6">
        <v>11</v>
      </c>
      <c r="B16" s="10" t="s">
        <v>10</v>
      </c>
      <c r="C16" s="9">
        <v>6300513.6900000004</v>
      </c>
      <c r="D16" s="9">
        <v>2591334.52</v>
      </c>
      <c r="E16" s="12">
        <f t="shared" si="0"/>
        <v>-3709179.1700000004</v>
      </c>
      <c r="F16" s="12">
        <f t="shared" si="1"/>
        <v>41.12894039279518</v>
      </c>
    </row>
    <row r="17" spans="1:6" ht="63.75" customHeight="1" x14ac:dyDescent="0.2">
      <c r="A17" s="6">
        <v>12</v>
      </c>
      <c r="B17" s="10" t="s">
        <v>11</v>
      </c>
      <c r="C17" s="9">
        <v>4219000</v>
      </c>
      <c r="D17" s="9">
        <v>118000</v>
      </c>
      <c r="E17" s="12">
        <f t="shared" si="0"/>
        <v>-4101000</v>
      </c>
      <c r="F17" s="12">
        <f t="shared" si="1"/>
        <v>2.7968712965157621</v>
      </c>
    </row>
    <row r="18" spans="1:6" ht="63.75" customHeight="1" x14ac:dyDescent="0.2">
      <c r="A18" s="6">
        <v>13</v>
      </c>
      <c r="B18" s="10" t="s">
        <v>12</v>
      </c>
      <c r="C18" s="9">
        <v>1920000</v>
      </c>
      <c r="D18" s="9">
        <v>601665.15</v>
      </c>
      <c r="E18" s="12">
        <f t="shared" si="0"/>
        <v>-1318334.8500000001</v>
      </c>
      <c r="F18" s="12">
        <f t="shared" si="1"/>
        <v>31.336726562500001</v>
      </c>
    </row>
    <row r="19" spans="1:6" ht="67.5" customHeight="1" x14ac:dyDescent="0.2">
      <c r="A19" s="6">
        <v>14</v>
      </c>
      <c r="B19" s="10" t="s">
        <v>13</v>
      </c>
      <c r="C19" s="9">
        <v>1703700</v>
      </c>
      <c r="D19" s="9">
        <v>506044.28</v>
      </c>
      <c r="E19" s="12">
        <f t="shared" si="0"/>
        <v>-1197655.72</v>
      </c>
      <c r="F19" s="12">
        <f t="shared" si="1"/>
        <v>29.70266361448612</v>
      </c>
    </row>
    <row r="20" spans="1:6" ht="80.25" customHeight="1" x14ac:dyDescent="0.2">
      <c r="A20" s="6">
        <v>15</v>
      </c>
      <c r="B20" s="10" t="s">
        <v>14</v>
      </c>
      <c r="C20" s="9">
        <v>150002553.90000001</v>
      </c>
      <c r="D20" s="9">
        <v>27615611.91</v>
      </c>
      <c r="E20" s="12">
        <f t="shared" si="0"/>
        <v>-122386941.99000001</v>
      </c>
      <c r="F20" s="12">
        <f t="shared" si="1"/>
        <v>18.410094489731218</v>
      </c>
    </row>
    <row r="21" spans="1:6" ht="62.25" customHeight="1" x14ac:dyDescent="0.2">
      <c r="A21" s="6">
        <v>16</v>
      </c>
      <c r="B21" s="10" t="s">
        <v>15</v>
      </c>
      <c r="C21" s="9">
        <v>49819751.890000001</v>
      </c>
      <c r="D21" s="9">
        <v>11771678.640000001</v>
      </c>
      <c r="E21" s="12">
        <f t="shared" si="0"/>
        <v>-38048073.25</v>
      </c>
      <c r="F21" s="12">
        <f t="shared" si="1"/>
        <v>23.628537263676847</v>
      </c>
    </row>
    <row r="22" spans="1:6" ht="60" customHeight="1" x14ac:dyDescent="0.2">
      <c r="A22" s="6">
        <v>17</v>
      </c>
      <c r="B22" s="10" t="s">
        <v>16</v>
      </c>
      <c r="C22" s="9">
        <v>200107084.56999999</v>
      </c>
      <c r="D22" s="9">
        <v>22061096.039999999</v>
      </c>
      <c r="E22" s="12">
        <f t="shared" si="0"/>
        <v>-178045988.53</v>
      </c>
      <c r="F22" s="12">
        <f t="shared" si="1"/>
        <v>11.024645173061201</v>
      </c>
    </row>
    <row r="23" spans="1:6" ht="65.25" customHeight="1" x14ac:dyDescent="0.2">
      <c r="A23" s="6">
        <v>18</v>
      </c>
      <c r="B23" s="10" t="s">
        <v>17</v>
      </c>
      <c r="C23" s="9">
        <v>106928760.70999999</v>
      </c>
      <c r="D23" s="9">
        <v>28740622.16</v>
      </c>
      <c r="E23" s="12">
        <f t="shared" si="0"/>
        <v>-78188138.549999997</v>
      </c>
      <c r="F23" s="12">
        <f t="shared" si="1"/>
        <v>26.878289778319832</v>
      </c>
    </row>
    <row r="24" spans="1:6" ht="60.75" customHeight="1" x14ac:dyDescent="0.2">
      <c r="A24" s="6">
        <v>19</v>
      </c>
      <c r="B24" s="10" t="s">
        <v>18</v>
      </c>
      <c r="C24" s="9">
        <v>18970793.75</v>
      </c>
      <c r="D24" s="9">
        <v>4895190.46</v>
      </c>
      <c r="E24" s="12">
        <f t="shared" si="0"/>
        <v>-14075603.289999999</v>
      </c>
      <c r="F24" s="12">
        <f t="shared" si="1"/>
        <v>25.803825208947835</v>
      </c>
    </row>
    <row r="25" spans="1:6" ht="61.5" customHeight="1" x14ac:dyDescent="0.2">
      <c r="A25" s="6">
        <v>20</v>
      </c>
      <c r="B25" s="10" t="s">
        <v>19</v>
      </c>
      <c r="C25" s="9">
        <v>42696165.159999996</v>
      </c>
      <c r="D25" s="9">
        <v>1417606</v>
      </c>
      <c r="E25" s="12">
        <f t="shared" si="0"/>
        <v>-41278559.159999996</v>
      </c>
      <c r="F25" s="12">
        <f>(D25/C25)*100</f>
        <v>3.3202185598815501</v>
      </c>
    </row>
    <row r="26" spans="1:6" ht="47.25" customHeight="1" x14ac:dyDescent="0.2">
      <c r="A26" s="16" t="s">
        <v>23</v>
      </c>
      <c r="B26" s="16"/>
      <c r="C26" s="8">
        <f>SUM(C6:C25)</f>
        <v>4454507781.8800001</v>
      </c>
      <c r="D26" s="8">
        <f>SUM(D6:D25)</f>
        <v>1323238292.1800005</v>
      </c>
      <c r="E26" s="11">
        <f t="shared" si="0"/>
        <v>-3131269489.6999998</v>
      </c>
      <c r="F26" s="12">
        <f>(D26/C26)*100</f>
        <v>29.705600640381757</v>
      </c>
    </row>
    <row r="27" spans="1:6" ht="36.75" customHeight="1" x14ac:dyDescent="0.2">
      <c r="A27" s="6">
        <v>21</v>
      </c>
      <c r="B27" s="7" t="s">
        <v>20</v>
      </c>
      <c r="C27" s="9">
        <v>468016558.17000002</v>
      </c>
      <c r="D27" s="9">
        <v>111605738.97</v>
      </c>
      <c r="E27" s="12">
        <f>D27-C27</f>
        <v>-356410819.20000005</v>
      </c>
      <c r="F27" s="12">
        <f>(D27/C27)*100</f>
        <v>23.846536414521662</v>
      </c>
    </row>
    <row r="28" spans="1:6" ht="48" customHeight="1" x14ac:dyDescent="0.2">
      <c r="A28" s="16" t="s">
        <v>24</v>
      </c>
      <c r="B28" s="16"/>
      <c r="C28" s="11">
        <f>SUM(C26+C27)</f>
        <v>4922524340.0500002</v>
      </c>
      <c r="D28" s="11">
        <f>SUM(D26+D27)</f>
        <v>1434844031.1500006</v>
      </c>
      <c r="E28" s="11">
        <f>SUM(E26+E27)</f>
        <v>-3487680308.8999996</v>
      </c>
      <c r="F28" s="11">
        <f>(D28/C28)*100</f>
        <v>29.148541114891191</v>
      </c>
    </row>
  </sheetData>
  <mergeCells count="4">
    <mergeCell ref="B2:G2"/>
    <mergeCell ref="A26:B26"/>
    <mergeCell ref="A28:B28"/>
    <mergeCell ref="A1:F1"/>
  </mergeCells>
  <pageMargins left="0.55118110236220474" right="0.55118110236220474" top="0.39370078740157483" bottom="0.59055118110236227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УстиноваАА</dc:creator>
  <dc:description>POI HSSF rep:2.55.0.159</dc:description>
  <cp:lastModifiedBy>User</cp:lastModifiedBy>
  <cp:lastPrinted>2023-12-20T11:07:19Z</cp:lastPrinted>
  <dcterms:created xsi:type="dcterms:W3CDTF">2023-03-17T07:07:14Z</dcterms:created>
  <dcterms:modified xsi:type="dcterms:W3CDTF">2026-05-19T11:54:41Z</dcterms:modified>
</cp:coreProperties>
</file>